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"/>
    </mc:Choice>
  </mc:AlternateContent>
  <bookViews>
    <workbookView xWindow="360" yWindow="45" windowWidth="24915" windowHeight="15915"/>
  </bookViews>
  <sheets>
    <sheet name="тыс.руб." sheetId="4" r:id="rId1"/>
    <sheet name="Дорожный фонд" sheetId="1" r:id="rId2"/>
    <sheet name="Лист2" sheetId="2" r:id="rId3"/>
    <sheet name="Лист3" sheetId="3" r:id="rId4"/>
  </sheets>
  <definedNames>
    <definedName name="_xlnm.Print_Area" localSheetId="1">'Дорожный фонд'!$A$1:$D$16</definedName>
    <definedName name="_xlnm.Print_Area" localSheetId="0">тыс.руб.!$A$1:$D$15</definedName>
  </definedNames>
  <calcPr calcId="152511"/>
</workbook>
</file>

<file path=xl/calcChain.xml><?xml version="1.0" encoding="utf-8"?>
<calcChain xmlns="http://schemas.openxmlformats.org/spreadsheetml/2006/main">
  <c r="D6" i="1" l="1"/>
  <c r="C6" i="1"/>
  <c r="B6" i="1"/>
  <c r="D11" i="4" l="1"/>
  <c r="D10" i="4" s="1"/>
  <c r="D7" i="4" s="1"/>
  <c r="D4" i="4" s="1"/>
  <c r="C11" i="4"/>
  <c r="C10" i="4" s="1"/>
  <c r="C7" i="4" s="1"/>
  <c r="C4" i="4" s="1"/>
  <c r="B11" i="4"/>
  <c r="B10" i="4" s="1"/>
  <c r="B7" i="4" s="1"/>
  <c r="B4" i="4" s="1"/>
  <c r="D12" i="1" l="1"/>
  <c r="D11" i="1" s="1"/>
  <c r="D8" i="1" s="1"/>
  <c r="C12" i="1" l="1"/>
  <c r="C11" i="1" s="1"/>
  <c r="C8" i="1" s="1"/>
  <c r="B12" i="1" l="1"/>
  <c r="B11" i="1" s="1"/>
  <c r="B8" i="1" s="1"/>
  <c r="B5" i="1" l="1"/>
  <c r="C5" i="1" l="1"/>
  <c r="D5" i="1" l="1"/>
</calcChain>
</file>

<file path=xl/sharedStrings.xml><?xml version="1.0" encoding="utf-8"?>
<sst xmlns="http://schemas.openxmlformats.org/spreadsheetml/2006/main" count="28" uniqueCount="16">
  <si>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</si>
  <si>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</si>
  <si>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</si>
  <si>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Дорожный фонд муниципального образования ЗАТО г. Североморск</t>
  </si>
  <si>
    <t xml:space="preserve">Наименование </t>
  </si>
  <si>
    <t>рубли</t>
  </si>
  <si>
    <t>2026 год</t>
  </si>
  <si>
    <t>2027 год</t>
  </si>
  <si>
    <t>2028 год</t>
  </si>
  <si>
    <t>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</si>
  <si>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Муниципальная программа "Комфортная городская среда"                                                                                                  КПМ "Безопасные и качественные дороги"</t>
  </si>
  <si>
    <t>Обеспечение безопасности и организация дорожного движения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</si>
  <si>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</si>
  <si>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</si>
  <si>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2.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</si>
  <si>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3. поступления от налога на доходы физических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</si>
</sst>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b/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2">
      <alignment vertical="top" wrapText="1"/>
    </xf>
    <xf numFmtId="0" fontId="5" fillId="0" borderId="2">
      <alignment vertical="top" wrapText="1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0" fontId="1" fillId="2" borderId="0" xfId="0" applyFont="1" applyFill="1"/>
    <xf numFmtId="0" fontId="6" fillId="0" borderId="2" xfId="2" applyFont="1">
      <alignment vertical="top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justify" vertical="center" wrapText="1"/>
    </xf>
    <xf numFmtId="164" fontId="9" fillId="0" borderId="3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justify" vertical="center" wrapText="1"/>
    </xf>
    <xf numFmtId="164" fontId="9" fillId="0" borderId="0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0" xfId="0" applyFont="1"/>
    <xf numFmtId="4" fontId="8" fillId="0" borderId="1" xfId="0" applyNumberFormat="1" applyFont="1" applyBorder="1" applyAlignment="1">
      <alignment horizontal="right" vertical="center"/>
    </xf>
    <xf numFmtId="4" fontId="8" fillId="2" borderId="1" xfId="0" applyNumberFormat="1" applyFont="1" applyFill="1" applyBorder="1" applyAlignment="1">
      <alignment vertical="center"/>
    </xf>
    <xf numFmtId="0" fontId="8" fillId="2" borderId="0" xfId="0" applyFont="1" applyFill="1"/>
    <xf numFmtId="4" fontId="9" fillId="2" borderId="1" xfId="0" applyNumberFormat="1" applyFont="1" applyFill="1" applyBorder="1" applyAlignment="1">
      <alignment horizontal="right" vertical="center"/>
    </xf>
    <xf numFmtId="164" fontId="8" fillId="0" borderId="0" xfId="0" applyNumberFormat="1" applyFont="1"/>
    <xf numFmtId="4" fontId="9" fillId="0" borderId="3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vertical="center"/>
    </xf>
    <xf numFmtId="4" fontId="8" fillId="0" borderId="0" xfId="0" applyNumberFormat="1" applyFont="1"/>
    <xf numFmtId="4" fontId="8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3">
    <cellStyle name="xl31" xfId="2"/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tabSelected="1" workbookViewId="0">
      <selection activeCell="H11" sqref="H11"/>
    </sheetView>
  </sheetViews>
  <sheetFormatPr defaultRowHeight="12.75" x14ac:dyDescent="0.2"/>
  <cols>
    <col min="1" max="1" width="69" style="1" customWidth="1"/>
    <col min="2" max="4" width="10.7109375" style="5" customWidth="1"/>
    <col min="5" max="5" width="9.140625" style="1"/>
    <col min="6" max="6" width="16.140625" style="1" customWidth="1"/>
    <col min="7" max="8" width="10.85546875" style="1" bestFit="1" customWidth="1"/>
    <col min="9" max="16384" width="9.140625" style="1"/>
  </cols>
  <sheetData>
    <row r="2" spans="1:8" ht="27.75" customHeight="1" x14ac:dyDescent="0.3">
      <c r="A2" s="39" t="s">
        <v>3</v>
      </c>
      <c r="B2" s="39"/>
      <c r="C2" s="39"/>
      <c r="D2" s="39"/>
    </row>
    <row r="3" spans="1:8" ht="32.25" customHeight="1" x14ac:dyDescent="0.2">
      <c r="D3" s="2" t="s">
        <v>5</v>
      </c>
    </row>
    <row r="4" spans="1:8" ht="19.5" customHeight="1" x14ac:dyDescent="0.2">
      <c r="A4" s="11" t="s">
        <v>1</v>
      </c>
      <c r="B4" s="12">
        <f>SUM(B5:B8)</f>
        <v>203682.74</v>
      </c>
      <c r="C4" s="12">
        <f>SUM(C5:C7)</f>
        <v>170181.6</v>
      </c>
      <c r="D4" s="12">
        <f>SUM(D5:D7)</f>
        <v>170181.6</v>
      </c>
    </row>
    <row r="5" spans="1:8" ht="48" x14ac:dyDescent="0.2">
      <c r="A5" s="13" t="s">
        <v>0</v>
      </c>
      <c r="B5" s="14">
        <v>11653.1</v>
      </c>
      <c r="C5" s="14">
        <v>15684.5</v>
      </c>
      <c r="D5" s="14">
        <v>16232.8</v>
      </c>
      <c r="F5" s="7"/>
      <c r="G5" s="7"/>
      <c r="H5" s="7"/>
    </row>
    <row r="6" spans="1:8" s="9" customFormat="1" ht="36" x14ac:dyDescent="0.2">
      <c r="A6" s="15" t="s">
        <v>14</v>
      </c>
      <c r="B6" s="16">
        <v>33497.769999999997</v>
      </c>
      <c r="C6" s="16">
        <v>0</v>
      </c>
      <c r="D6" s="16">
        <v>0</v>
      </c>
    </row>
    <row r="7" spans="1:8" ht="13.5" customHeight="1" x14ac:dyDescent="0.2">
      <c r="A7" s="13" t="s">
        <v>15</v>
      </c>
      <c r="B7" s="17">
        <f>B10-B5-B8-B6</f>
        <v>158531.87</v>
      </c>
      <c r="C7" s="17">
        <f>C10-C5-C8-C6</f>
        <v>154497.1</v>
      </c>
      <c r="D7" s="17">
        <f>D10-D5-D8-D6</f>
        <v>153948.80000000002</v>
      </c>
      <c r="F7" s="6"/>
    </row>
    <row r="8" spans="1:8" ht="13.5" hidden="1" customHeight="1" x14ac:dyDescent="0.2">
      <c r="A8" s="18"/>
      <c r="B8" s="19">
        <v>0</v>
      </c>
      <c r="C8" s="19">
        <v>0</v>
      </c>
      <c r="D8" s="19">
        <v>0</v>
      </c>
      <c r="F8" s="6"/>
    </row>
    <row r="9" spans="1:8" ht="13.5" customHeight="1" x14ac:dyDescent="0.2">
      <c r="A9" s="20"/>
      <c r="B9" s="21"/>
      <c r="C9" s="21"/>
      <c r="D9" s="21"/>
      <c r="F9" s="6"/>
    </row>
    <row r="10" spans="1:8" ht="18.75" customHeight="1" x14ac:dyDescent="0.2">
      <c r="A10" s="22" t="s">
        <v>2</v>
      </c>
      <c r="B10" s="23">
        <f>B11</f>
        <v>203682.74</v>
      </c>
      <c r="C10" s="23">
        <f t="shared" ref="C10:D10" si="0">C11</f>
        <v>170181.6</v>
      </c>
      <c r="D10" s="23">
        <f t="shared" si="0"/>
        <v>170181.6</v>
      </c>
      <c r="F10" s="7"/>
      <c r="G10" s="7"/>
      <c r="H10" s="7"/>
    </row>
    <row r="11" spans="1:8" ht="30" customHeight="1" x14ac:dyDescent="0.2">
      <c r="A11" s="24" t="s">
        <v>10</v>
      </c>
      <c r="B11" s="23">
        <f>SUM(B12:B15)</f>
        <v>203682.74</v>
      </c>
      <c r="C11" s="23">
        <f>SUM(C12:C15)</f>
        <v>170181.6</v>
      </c>
      <c r="D11" s="23">
        <f>SUM(D12:D15)</f>
        <v>170181.6</v>
      </c>
    </row>
    <row r="12" spans="1:8" ht="24" x14ac:dyDescent="0.2">
      <c r="A12" s="25" t="s">
        <v>9</v>
      </c>
      <c r="B12" s="14">
        <v>167581.6</v>
      </c>
      <c r="C12" s="14">
        <v>167581.6</v>
      </c>
      <c r="D12" s="14">
        <v>167581.6</v>
      </c>
    </row>
    <row r="13" spans="1:8" ht="24" x14ac:dyDescent="0.2">
      <c r="A13" s="10" t="s">
        <v>12</v>
      </c>
      <c r="B13" s="16">
        <v>33497.699999999997</v>
      </c>
      <c r="C13" s="16">
        <v>0</v>
      </c>
      <c r="D13" s="16">
        <v>0</v>
      </c>
    </row>
    <row r="14" spans="1:8" ht="36" x14ac:dyDescent="0.2">
      <c r="A14" s="10" t="s">
        <v>13</v>
      </c>
      <c r="B14" s="14">
        <v>3.44</v>
      </c>
      <c r="C14" s="14">
        <v>0</v>
      </c>
      <c r="D14" s="14">
        <v>0</v>
      </c>
    </row>
    <row r="15" spans="1:8" x14ac:dyDescent="0.2">
      <c r="A15" s="25" t="s">
        <v>11</v>
      </c>
      <c r="B15" s="26">
        <v>2600</v>
      </c>
      <c r="C15" s="26">
        <v>2600</v>
      </c>
      <c r="D15" s="26">
        <v>2600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2"/>
  <sheetViews>
    <sheetView workbookViewId="0">
      <selection activeCell="B6" sqref="B6:D6"/>
    </sheetView>
  </sheetViews>
  <sheetFormatPr defaultRowHeight="12.75" x14ac:dyDescent="0.2"/>
  <cols>
    <col min="1" max="1" width="69" style="1" customWidth="1"/>
    <col min="2" max="4" width="14.85546875" style="5" customWidth="1"/>
    <col min="5" max="5" width="9.140625" style="1"/>
    <col min="6" max="6" width="16.140625" style="1" customWidth="1"/>
    <col min="7" max="16384" width="9.140625" style="1"/>
  </cols>
  <sheetData>
    <row r="2" spans="1:8" ht="27.75" customHeight="1" x14ac:dyDescent="0.3">
      <c r="A2" s="39" t="s">
        <v>3</v>
      </c>
      <c r="B2" s="39"/>
      <c r="C2" s="39"/>
      <c r="D2" s="39"/>
    </row>
    <row r="3" spans="1:8" ht="32.25" customHeight="1" x14ac:dyDescent="0.2">
      <c r="D3" s="2" t="s">
        <v>5</v>
      </c>
    </row>
    <row r="4" spans="1:8" ht="24" customHeight="1" x14ac:dyDescent="0.2">
      <c r="A4" s="3" t="s">
        <v>4</v>
      </c>
      <c r="B4" s="4" t="s">
        <v>6</v>
      </c>
      <c r="C4" s="3" t="s">
        <v>7</v>
      </c>
      <c r="D4" s="3" t="s">
        <v>8</v>
      </c>
    </row>
    <row r="5" spans="1:8" s="28" customFormat="1" ht="19.5" customHeight="1" x14ac:dyDescent="0.2">
      <c r="A5" s="11" t="s">
        <v>1</v>
      </c>
      <c r="B5" s="27">
        <f>SUM(B6:B9)</f>
        <v>203682742.25999999</v>
      </c>
      <c r="C5" s="27">
        <f>SUM(C6:C8)</f>
        <v>170181642.25999999</v>
      </c>
      <c r="D5" s="27">
        <f>SUM(D6:D8)</f>
        <v>170181642.25999999</v>
      </c>
    </row>
    <row r="6" spans="1:8" s="28" customFormat="1" ht="48" x14ac:dyDescent="0.2">
      <c r="A6" s="13" t="s">
        <v>0</v>
      </c>
      <c r="B6" s="29">
        <f>12598376-945228</f>
        <v>11653148</v>
      </c>
      <c r="C6" s="29">
        <f>17207149-1522669</f>
        <v>15684480</v>
      </c>
      <c r="D6" s="29">
        <f>18355611-2122830</f>
        <v>16232781</v>
      </c>
    </row>
    <row r="7" spans="1:8" s="31" customFormat="1" ht="36" x14ac:dyDescent="0.2">
      <c r="A7" s="15" t="s">
        <v>14</v>
      </c>
      <c r="B7" s="30">
        <v>33497700</v>
      </c>
      <c r="C7" s="30">
        <v>0</v>
      </c>
      <c r="D7" s="30">
        <v>0</v>
      </c>
    </row>
    <row r="8" spans="1:8" s="28" customFormat="1" ht="13.5" customHeight="1" x14ac:dyDescent="0.2">
      <c r="A8" s="13" t="s">
        <v>15</v>
      </c>
      <c r="B8" s="32">
        <f>B11-B6-B9-B7</f>
        <v>158531894.25999999</v>
      </c>
      <c r="C8" s="32">
        <f>C11-C6-C9-C7</f>
        <v>154497162.25999999</v>
      </c>
      <c r="D8" s="32">
        <f>D11-D6-D9-D7</f>
        <v>153948861.25999999</v>
      </c>
      <c r="F8" s="33"/>
    </row>
    <row r="9" spans="1:8" s="28" customFormat="1" ht="13.5" hidden="1" customHeight="1" x14ac:dyDescent="0.2">
      <c r="A9" s="18"/>
      <c r="B9" s="34">
        <v>0</v>
      </c>
      <c r="C9" s="34">
        <v>0</v>
      </c>
      <c r="D9" s="34">
        <v>0</v>
      </c>
      <c r="F9" s="33"/>
    </row>
    <row r="10" spans="1:8" s="28" customFormat="1" ht="13.5" customHeight="1" x14ac:dyDescent="0.2">
      <c r="A10" s="20"/>
      <c r="B10" s="35"/>
      <c r="C10" s="35"/>
      <c r="D10" s="35"/>
      <c r="F10" s="33"/>
    </row>
    <row r="11" spans="1:8" s="28" customFormat="1" ht="18.75" customHeight="1" x14ac:dyDescent="0.2">
      <c r="A11" s="22" t="s">
        <v>2</v>
      </c>
      <c r="B11" s="36">
        <f>B12</f>
        <v>203682742.25999999</v>
      </c>
      <c r="C11" s="36">
        <f t="shared" ref="C11:D11" si="0">C12</f>
        <v>170181642.25999999</v>
      </c>
      <c r="D11" s="36">
        <f t="shared" si="0"/>
        <v>170181642.25999999</v>
      </c>
      <c r="F11" s="37"/>
      <c r="G11" s="37"/>
      <c r="H11" s="37"/>
    </row>
    <row r="12" spans="1:8" s="28" customFormat="1" ht="30" customHeight="1" x14ac:dyDescent="0.2">
      <c r="A12" s="24" t="s">
        <v>10</v>
      </c>
      <c r="B12" s="36">
        <f>SUM(B13:B16)</f>
        <v>203682742.25999999</v>
      </c>
      <c r="C12" s="36">
        <f>SUM(C13:C16)</f>
        <v>170181642.25999999</v>
      </c>
      <c r="D12" s="36">
        <f>SUM(D13:D16)</f>
        <v>170181642.25999999</v>
      </c>
    </row>
    <row r="13" spans="1:8" s="28" customFormat="1" ht="24" x14ac:dyDescent="0.2">
      <c r="A13" s="25" t="s">
        <v>9</v>
      </c>
      <c r="B13" s="29">
        <v>167581642.25999999</v>
      </c>
      <c r="C13" s="29">
        <v>167581642.25999999</v>
      </c>
      <c r="D13" s="29">
        <v>167581642.25999999</v>
      </c>
    </row>
    <row r="14" spans="1:8" s="28" customFormat="1" ht="24" x14ac:dyDescent="0.2">
      <c r="A14" s="10" t="s">
        <v>12</v>
      </c>
      <c r="B14" s="30">
        <v>33497700</v>
      </c>
      <c r="C14" s="30">
        <v>0</v>
      </c>
      <c r="D14" s="30">
        <v>0</v>
      </c>
    </row>
    <row r="15" spans="1:8" s="28" customFormat="1" ht="36" x14ac:dyDescent="0.2">
      <c r="A15" s="10" t="s">
        <v>13</v>
      </c>
      <c r="B15" s="29">
        <v>3400</v>
      </c>
      <c r="C15" s="29">
        <v>0</v>
      </c>
      <c r="D15" s="29">
        <v>0</v>
      </c>
    </row>
    <row r="16" spans="1:8" s="28" customFormat="1" ht="12" x14ac:dyDescent="0.2">
      <c r="A16" s="25" t="s">
        <v>11</v>
      </c>
      <c r="B16" s="38">
        <v>2600000</v>
      </c>
      <c r="C16" s="38">
        <v>2600000</v>
      </c>
      <c r="D16" s="38">
        <v>2600000</v>
      </c>
    </row>
    <row r="22" spans="2:2" x14ac:dyDescent="0.2">
      <c r="B22" s="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тыс.руб.</vt:lpstr>
      <vt:lpstr>Дорожный фонд</vt:lpstr>
      <vt:lpstr>Лист2</vt:lpstr>
      <vt:lpstr>Лист3</vt:lpstr>
      <vt:lpstr>'Дорожный фонд'!Область_печати</vt:lpstr>
      <vt:lpstr>тыс.руб.!Область_печати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2025-10-29T08:57:06Z</cp:lastPrinted>
  <dcterms:created xsi:type="dcterms:W3CDTF">2019-11-06T09:31:01Z</dcterms:created>
  <dcterms:modified xsi:type="dcterms:W3CDTF">2025-11-11T08:04:22Z</dcterms:modified>
</cp:coreProperties>
</file>